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340" activeTab="0"/>
  </bookViews>
  <sheets>
    <sheet name="Qui III08" sheetId="1" r:id="rId1"/>
  </sheets>
  <externalReferences>
    <externalReference r:id="rId4"/>
  </externalReferences>
  <definedNames>
    <definedName name="CO_XLTC">'[1]Dieu chinh XLTC'!$F$8:$F$172</definedName>
    <definedName name="NO_XLTC">'[1]Dieu chinh XLTC'!$E$8:$E$172</definedName>
    <definedName name="TK_XLTC">'[1]Dieu chinh XLTC'!$C$8:$C$172</definedName>
  </definedNames>
  <calcPr fullCalcOnLoad="1"/>
</workbook>
</file>

<file path=xl/sharedStrings.xml><?xml version="1.0" encoding="utf-8"?>
<sst xmlns="http://schemas.openxmlformats.org/spreadsheetml/2006/main" count="83" uniqueCount="81">
  <si>
    <t>Chi phÝ kh¸c</t>
  </si>
  <si>
    <t>Gi¸ vèn hµng b¸n</t>
  </si>
  <si>
    <t>Chi phÝ b¸n hµng</t>
  </si>
  <si>
    <t>B¸o c¸o tµi chÝnh tãm t¾t</t>
  </si>
  <si>
    <t>MÉu CBTT-03</t>
  </si>
  <si>
    <t>Cña Bé tr­ëng Bé tµi chÝnh h­íng dÉn vÒ viÖc c«ng bè th«ng tin</t>
  </si>
  <si>
    <t>Trªn thÞ tr­êng chøng kho¸n)</t>
  </si>
  <si>
    <t>Sè d­ ®Çu kú</t>
  </si>
  <si>
    <t>Sè d­ cuèi kú</t>
  </si>
  <si>
    <t>STT</t>
  </si>
  <si>
    <t>c«ng ty cæ phÇn xi m¨ng bØm s¬n</t>
  </si>
  <si>
    <t>I</t>
  </si>
  <si>
    <t>C¸c kho¶n ®Çu t­ tµi chÝnh ng¾n h¹n</t>
  </si>
  <si>
    <t>II</t>
  </si>
  <si>
    <t>Hµng tån kho</t>
  </si>
  <si>
    <t xml:space="preserve">Tµi s¶n cè ®Þnh </t>
  </si>
  <si>
    <t>C¸c kho¶n ®Çu t­ tµi chÝnh dµi h¹n</t>
  </si>
  <si>
    <t>III</t>
  </si>
  <si>
    <t>Tæng céng tµi s¶n</t>
  </si>
  <si>
    <t>Nî ph¶i tr¶</t>
  </si>
  <si>
    <t>Nî ng¾n h¹n</t>
  </si>
  <si>
    <t>Nî dµi h¹n</t>
  </si>
  <si>
    <t>IV</t>
  </si>
  <si>
    <t>V</t>
  </si>
  <si>
    <t xml:space="preserve">  - Cæ phiÕu quü</t>
  </si>
  <si>
    <t xml:space="preserve">  - C¸c quü</t>
  </si>
  <si>
    <t xml:space="preserve">  - Lîi nhuËn ch­a ph©n phèi</t>
  </si>
  <si>
    <t>Tæng céng nguån vèn</t>
  </si>
  <si>
    <t>VI</t>
  </si>
  <si>
    <t>II - A. KÕt qu¶ ho¹t ®éng s¶n xuÊt kinh doanh</t>
  </si>
  <si>
    <t>Doang thu b¸n hµng vµ dÞch vô</t>
  </si>
  <si>
    <t>LN gép vÒ b¸n hµng vµ cung cÊp dÞch vô</t>
  </si>
  <si>
    <t>Lîi nhuËn kh¸c</t>
  </si>
  <si>
    <t>Kú b¸o c¸o</t>
  </si>
  <si>
    <t>Luü kÕ</t>
  </si>
  <si>
    <t>Chi phÝ qu¶n lý doanh nghiÖp</t>
  </si>
  <si>
    <t>Sè TK</t>
  </si>
  <si>
    <t>Néi dung</t>
  </si>
  <si>
    <t>ChØ tiªu</t>
  </si>
  <si>
    <t>I.A B¶ng c©n ®èi kÕ to¸n</t>
  </si>
  <si>
    <t>TiÒn vµ c¸c kho¶n t­¬ng ®­¬ng tiÒn</t>
  </si>
  <si>
    <t>C¸c kho¶n ph¶i thu ng¾n h¹n</t>
  </si>
  <si>
    <t>Tµi s¶n ng¾n h¹n kh¸c</t>
  </si>
  <si>
    <t>Tµi s¶n ng¾n h¹n</t>
  </si>
  <si>
    <t>Tµi s¶n dµi h¹n</t>
  </si>
  <si>
    <t>C¸c kho¶n ph¶i thu dµi h¹n</t>
  </si>
  <si>
    <t xml:space="preserve"> - Tµi s¶n cè ®Þnh h÷u h×nh</t>
  </si>
  <si>
    <t xml:space="preserve"> - Tµi s¶n cè ®Þnh v« h×nh</t>
  </si>
  <si>
    <t xml:space="preserve"> - Tµi s¶n thuª tµi chÝnh</t>
  </si>
  <si>
    <t xml:space="preserve"> - Chi phÝ XDCB dë dang</t>
  </si>
  <si>
    <t>BÊt ®éng s¶n ®Çu t­</t>
  </si>
  <si>
    <t>Tµi s¶n dµi h¹n kh¸c</t>
  </si>
  <si>
    <t>Vèn chñ së h÷u</t>
  </si>
  <si>
    <t xml:space="preserve">  - Vèn ®Çu t­ cña chñ së h÷u</t>
  </si>
  <si>
    <t xml:space="preserve">  - ThÆng d­ vèn cæ phÇn</t>
  </si>
  <si>
    <t xml:space="preserve">  - Vèn kh¸c cña chñ së h÷u</t>
  </si>
  <si>
    <t xml:space="preserve"> - Chªnh lÖch ®¸nh gi¸ l¹i tµi s¶n</t>
  </si>
  <si>
    <t xml:space="preserve"> - Chªnh lÖch tû gi¸ hèi ®o¸i</t>
  </si>
  <si>
    <t xml:space="preserve"> - Nguån vèn ®Çu t­ x©y dùng c¬ b¶n</t>
  </si>
  <si>
    <t xml:space="preserve"> - Quü khen th­ëng phóc lîi</t>
  </si>
  <si>
    <t xml:space="preserve"> - Nguån kinh phÝ</t>
  </si>
  <si>
    <t>Chi phÝ  tµi chÝnh</t>
  </si>
  <si>
    <t xml:space="preserve">Doanh thu ho¹t ®éng tµi chÝnh </t>
  </si>
  <si>
    <t>Thu nhËp kh¸c</t>
  </si>
  <si>
    <t>Tæng lîi nhuËn kÕ to¸n tr­íc thuÕ</t>
  </si>
  <si>
    <t>ThuÕ thu nhËp doanh nghiÖp</t>
  </si>
  <si>
    <t>Lîi nhuËn sau thuÕ thu nhËp doanh nghiÖp</t>
  </si>
  <si>
    <t>L·i c¬ b¶n trªn cæ phiÕu</t>
  </si>
  <si>
    <t xml:space="preserve">Cæ tøc trªn mçi cæ phiÕu </t>
  </si>
  <si>
    <t>(Ban hµnh kÌm theo th«ng t­ sè 38/2007TT-BTC ngµy 18/04/2007</t>
  </si>
  <si>
    <t>Nguån kinh phÝ vµ quü kh¸c</t>
  </si>
  <si>
    <t xml:space="preserve"> - Nguån kinh phÝ ®· h×nh thµnh TSC§</t>
  </si>
  <si>
    <t>C¸c kho¶n gi¶m trõ doanh thu</t>
  </si>
  <si>
    <t>Lîi nhuËn thuÇn tõ ho¹t ®éng kinh doanh</t>
  </si>
  <si>
    <t>Tæng Gi¸m ®èc/Gi¸m ®èc c«ng ty</t>
  </si>
  <si>
    <t>(Ký, ghi râ hä tªn, ®ãng dÊu)</t>
  </si>
  <si>
    <t>Doanh thu thuÇn vÒ b¸n hµng vµ cung cÊp DV</t>
  </si>
  <si>
    <t>(QuÝ III n¨m 2008)</t>
  </si>
  <si>
    <t>Ngµy 16 th¸ng 10 n¨m 2008</t>
  </si>
  <si>
    <t>(§· ký)</t>
  </si>
  <si>
    <t>NguyÔn  Nh­  Khuª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</si>
</sst>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$&quot;_);\(#,##0&quot;$&quot;\)"/>
    <numFmt numFmtId="173" formatCode="#,##0&quot;$&quot;_);[Red]\(#,##0&quot;$&quot;\)"/>
    <numFmt numFmtId="174" formatCode="#,##0.00&quot;$&quot;_);\(#,##0.00&quot;$&quot;\)"/>
    <numFmt numFmtId="175" formatCode="#,##0.00&quot;$&quot;_);[Red]\(#,##0.00&quot;$&quot;\)"/>
    <numFmt numFmtId="176" formatCode="_ * #,##0_)&quot;$&quot;_ ;_ * \(#,##0\)&quot;$&quot;_ ;_ * &quot;-&quot;_)&quot;$&quot;_ ;_ @_ "/>
    <numFmt numFmtId="177" formatCode="_ * #,##0_)_$_ ;_ * \(#,##0\)_$_ ;_ * &quot;-&quot;_)_$_ ;_ @_ "/>
    <numFmt numFmtId="178" formatCode="_ * #,##0.00_)&quot;$&quot;_ ;_ * \(#,##0.00\)&quot;$&quot;_ ;_ * &quot;-&quot;??_)&quot;$&quot;_ ;_ @_ "/>
    <numFmt numFmtId="179" formatCode="_ * #,##0.00_)_$_ ;_ * \(#,##0.00\)_$_ ;_ * &quot;-&quot;??_)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###\ ###\ ###\ ###"/>
    <numFmt numFmtId="197" formatCode="_(* #,##0_);_(* \(#,##0\);_(* &quot;-&quot;??_);_(@_)"/>
  </numFmts>
  <fonts count="19">
    <font>
      <sz val="12"/>
      <name val=".VnTime"/>
      <family val="0"/>
    </font>
    <font>
      <b/>
      <sz val="12"/>
      <name val=".VnArial"/>
      <family val="2"/>
    </font>
    <font>
      <sz val="10"/>
      <name val=".VnArial"/>
      <family val="2"/>
    </font>
    <font>
      <b/>
      <sz val="10"/>
      <name val=".VnArial"/>
      <family val="2"/>
    </font>
    <font>
      <sz val="11"/>
      <name val=".VnTime"/>
      <family val="2"/>
    </font>
    <font>
      <sz val="10"/>
      <name val="Arial"/>
      <family val="0"/>
    </font>
    <font>
      <b/>
      <sz val="10"/>
      <name val=".VnArialH"/>
      <family val="2"/>
    </font>
    <font>
      <sz val="11"/>
      <name val="Arial"/>
      <family val="0"/>
    </font>
    <font>
      <b/>
      <sz val="11"/>
      <name val=".VnTime"/>
      <family val="2"/>
    </font>
    <font>
      <b/>
      <sz val="10"/>
      <name val=".VnTimeH"/>
      <family val="2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b/>
      <sz val="13"/>
      <name val=".VnArialH"/>
      <family val="2"/>
    </font>
    <font>
      <b/>
      <sz val="11"/>
      <name val=".VnTimeH"/>
      <family val="2"/>
    </font>
    <font>
      <b/>
      <i/>
      <sz val="10"/>
      <name val=".VnTime"/>
      <family val="2"/>
    </font>
    <font>
      <i/>
      <sz val="12"/>
      <name val=".VnTim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0" fontId="4" fillId="0" borderId="0" xfId="16" applyFont="1" applyAlignment="1">
      <alignment/>
      <protection/>
    </xf>
    <xf numFmtId="196" fontId="6" fillId="0" borderId="0" xfId="0" applyNumberFormat="1" applyFont="1" applyAlignment="1">
      <alignment/>
    </xf>
    <xf numFmtId="0" fontId="7" fillId="0" borderId="0" xfId="16" applyFont="1" applyAlignment="1">
      <alignment/>
      <protection/>
    </xf>
    <xf numFmtId="196" fontId="3" fillId="0" borderId="0" xfId="17" applyNumberFormat="1" applyFont="1" applyBorder="1" applyAlignment="1">
      <alignment horizontal="center"/>
      <protection/>
    </xf>
    <xf numFmtId="0" fontId="4" fillId="0" borderId="0" xfId="16" applyFont="1" applyAlignment="1">
      <alignment vertical="center"/>
      <protection/>
    </xf>
    <xf numFmtId="0" fontId="8" fillId="0" borderId="1" xfId="16" applyFont="1" applyBorder="1" applyAlignment="1">
      <alignment horizontal="center" vertical="center" wrapText="1"/>
      <protection/>
    </xf>
    <xf numFmtId="197" fontId="8" fillId="0" borderId="1" xfId="15" applyNumberFormat="1" applyFont="1" applyBorder="1" applyAlignment="1">
      <alignment horizontal="center" vertical="center" wrapText="1"/>
    </xf>
    <xf numFmtId="0" fontId="7" fillId="0" borderId="0" xfId="16" applyFont="1" applyAlignment="1">
      <alignment vertical="center"/>
      <protection/>
    </xf>
    <xf numFmtId="197" fontId="8" fillId="0" borderId="2" xfId="15" applyNumberFormat="1" applyFont="1" applyBorder="1" applyAlignment="1">
      <alignment horizontal="right" wrapText="1"/>
    </xf>
    <xf numFmtId="0" fontId="8" fillId="0" borderId="3" xfId="16" applyFont="1" applyBorder="1" applyAlignment="1">
      <alignment wrapText="1"/>
      <protection/>
    </xf>
    <xf numFmtId="0" fontId="8" fillId="0" borderId="3" xfId="16" applyFont="1" applyBorder="1" applyAlignment="1">
      <alignment horizontal="center" wrapText="1"/>
      <protection/>
    </xf>
    <xf numFmtId="0" fontId="10" fillId="0" borderId="0" xfId="16" applyFont="1" applyAlignment="1">
      <alignment/>
      <protection/>
    </xf>
    <xf numFmtId="0" fontId="4" fillId="0" borderId="3" xfId="16" applyFont="1" applyBorder="1" applyAlignment="1">
      <alignment wrapText="1"/>
      <protection/>
    </xf>
    <xf numFmtId="197" fontId="4" fillId="0" borderId="3" xfId="15" applyNumberFormat="1" applyFont="1" applyBorder="1" applyAlignment="1">
      <alignment horizontal="center" wrapText="1"/>
    </xf>
    <xf numFmtId="197" fontId="4" fillId="0" borderId="3" xfId="15" applyNumberFormat="1" applyFont="1" applyBorder="1" applyAlignment="1">
      <alignment horizontal="right" wrapText="1"/>
    </xf>
    <xf numFmtId="0" fontId="8" fillId="0" borderId="0" xfId="16" applyFont="1" applyAlignment="1">
      <alignment/>
      <protection/>
    </xf>
    <xf numFmtId="197" fontId="8" fillId="0" borderId="3" xfId="15" applyNumberFormat="1" applyFont="1" applyBorder="1" applyAlignment="1">
      <alignment horizontal="center" wrapText="1"/>
    </xf>
    <xf numFmtId="0" fontId="11" fillId="0" borderId="0" xfId="16" applyFont="1" applyAlignment="1">
      <alignment/>
      <protection/>
    </xf>
    <xf numFmtId="0" fontId="4" fillId="0" borderId="3" xfId="16" applyFont="1" applyBorder="1" applyAlignment="1">
      <alignment horizontal="center" wrapText="1"/>
      <protection/>
    </xf>
    <xf numFmtId="0" fontId="2" fillId="0" borderId="0" xfId="16" applyFont="1" applyAlignment="1">
      <alignment horizontal="center" vertical="center" wrapText="1"/>
      <protection/>
    </xf>
    <xf numFmtId="196" fontId="12" fillId="0" borderId="0" xfId="0" applyNumberFormat="1" applyFont="1" applyAlignment="1">
      <alignment/>
    </xf>
    <xf numFmtId="196" fontId="13" fillId="0" borderId="0" xfId="0" applyNumberFormat="1" applyFont="1" applyAlignment="1">
      <alignment/>
    </xf>
    <xf numFmtId="0" fontId="8" fillId="0" borderId="3" xfId="16" applyFont="1" applyBorder="1" applyAlignment="1">
      <alignment horizontal="left" wrapText="1"/>
      <protection/>
    </xf>
    <xf numFmtId="0" fontId="4" fillId="0" borderId="3" xfId="16" applyFont="1" applyBorder="1" applyAlignment="1">
      <alignment horizontal="left" wrapText="1"/>
      <protection/>
    </xf>
    <xf numFmtId="0" fontId="8" fillId="0" borderId="4" xfId="16" applyFont="1" applyBorder="1" applyAlignment="1">
      <alignment horizontal="center" wrapText="1"/>
      <protection/>
    </xf>
    <xf numFmtId="0" fontId="4" fillId="0" borderId="2" xfId="16" applyFont="1" applyBorder="1" applyAlignment="1">
      <alignment horizontal="center" wrapText="1"/>
      <protection/>
    </xf>
    <xf numFmtId="197" fontId="4" fillId="0" borderId="2" xfId="15" applyNumberFormat="1" applyFont="1" applyBorder="1" applyAlignment="1">
      <alignment horizontal="right" wrapText="1"/>
    </xf>
    <xf numFmtId="0" fontId="4" fillId="0" borderId="3" xfId="16" applyFont="1" applyBorder="1" applyAlignment="1">
      <alignment/>
      <protection/>
    </xf>
    <xf numFmtId="0" fontId="4" fillId="0" borderId="4" xfId="16" applyFont="1" applyBorder="1" applyAlignment="1">
      <alignment horizontal="center" wrapText="1"/>
      <protection/>
    </xf>
    <xf numFmtId="0" fontId="4" fillId="0" borderId="4" xfId="16" applyFont="1" applyBorder="1" applyAlignment="1">
      <alignment/>
      <protection/>
    </xf>
    <xf numFmtId="0" fontId="4" fillId="0" borderId="2" xfId="16" applyFont="1" applyBorder="1" applyAlignment="1">
      <alignment wrapText="1"/>
      <protection/>
    </xf>
    <xf numFmtId="197" fontId="4" fillId="0" borderId="3" xfId="16" applyNumberFormat="1" applyFont="1" applyBorder="1" applyAlignment="1">
      <alignment/>
      <protection/>
    </xf>
    <xf numFmtId="197" fontId="4" fillId="0" borderId="0" xfId="16" applyNumberFormat="1" applyFont="1" applyAlignment="1">
      <alignment/>
      <protection/>
    </xf>
    <xf numFmtId="197" fontId="8" fillId="0" borderId="4" xfId="15" applyNumberFormat="1" applyFont="1" applyBorder="1" applyAlignment="1">
      <alignment horizontal="center" wrapText="1"/>
    </xf>
    <xf numFmtId="196" fontId="12" fillId="0" borderId="0" xfId="0" applyNumberFormat="1" applyFont="1" applyAlignment="1">
      <alignment horizontal="right"/>
    </xf>
    <xf numFmtId="0" fontId="4" fillId="0" borderId="5" xfId="16" applyFont="1" applyBorder="1" applyAlignment="1">
      <alignment horizontal="center" wrapText="1"/>
      <protection/>
    </xf>
    <xf numFmtId="0" fontId="4" fillId="0" borderId="5" xfId="16" applyFont="1" applyBorder="1" applyAlignment="1">
      <alignment wrapText="1"/>
      <protection/>
    </xf>
    <xf numFmtId="0" fontId="15" fillId="0" borderId="3" xfId="16" applyFont="1" applyBorder="1" applyAlignment="1">
      <alignment wrapText="1"/>
      <protection/>
    </xf>
    <xf numFmtId="0" fontId="15" fillId="0" borderId="4" xfId="16" applyFont="1" applyBorder="1" applyAlignment="1">
      <alignment wrapText="1"/>
      <protection/>
    </xf>
    <xf numFmtId="196" fontId="6" fillId="0" borderId="0" xfId="0" applyNumberFormat="1" applyFont="1" applyAlignment="1">
      <alignment horizontal="left"/>
    </xf>
    <xf numFmtId="0" fontId="7" fillId="0" borderId="0" xfId="16" applyFont="1" applyBorder="1" applyAlignment="1">
      <alignment/>
      <protection/>
    </xf>
    <xf numFmtId="0" fontId="8" fillId="0" borderId="6" xfId="16" applyFont="1" applyBorder="1" applyAlignment="1">
      <alignment wrapText="1"/>
      <protection/>
    </xf>
    <xf numFmtId="0" fontId="7" fillId="0" borderId="0" xfId="16" applyFont="1" applyBorder="1" applyAlignment="1">
      <alignment vertical="center"/>
      <protection/>
    </xf>
    <xf numFmtId="0" fontId="10" fillId="0" borderId="0" xfId="16" applyFont="1" applyBorder="1" applyAlignment="1">
      <alignment/>
      <protection/>
    </xf>
    <xf numFmtId="0" fontId="11" fillId="0" borderId="0" xfId="16" applyFont="1" applyBorder="1" applyAlignment="1">
      <alignment/>
      <protection/>
    </xf>
    <xf numFmtId="0" fontId="4" fillId="0" borderId="7" xfId="16" applyFont="1" applyBorder="1" applyAlignment="1">
      <alignment wrapText="1"/>
      <protection/>
    </xf>
    <xf numFmtId="0" fontId="8" fillId="0" borderId="8" xfId="16" applyFont="1" applyBorder="1" applyAlignment="1">
      <alignment horizontal="left" wrapText="1"/>
      <protection/>
    </xf>
    <xf numFmtId="197" fontId="8" fillId="0" borderId="9" xfId="15" applyNumberFormat="1" applyFont="1" applyBorder="1" applyAlignment="1">
      <alignment horizontal="right" wrapText="1"/>
    </xf>
    <xf numFmtId="0" fontId="4" fillId="0" borderId="6" xfId="16" applyFont="1" applyBorder="1" applyAlignment="1">
      <alignment wrapText="1"/>
      <protection/>
    </xf>
    <xf numFmtId="197" fontId="4" fillId="0" borderId="10" xfId="15" applyNumberFormat="1" applyFont="1" applyBorder="1" applyAlignment="1">
      <alignment horizontal="right" wrapText="1"/>
    </xf>
    <xf numFmtId="197" fontId="4" fillId="0" borderId="10" xfId="15" applyNumberFormat="1" applyFont="1" applyBorder="1" applyAlignment="1">
      <alignment horizontal="center" wrapText="1"/>
    </xf>
    <xf numFmtId="0" fontId="8" fillId="0" borderId="6" xfId="16" applyFont="1" applyBorder="1" applyAlignment="1">
      <alignment horizontal="left" wrapText="1"/>
      <protection/>
    </xf>
    <xf numFmtId="197" fontId="8" fillId="0" borderId="10" xfId="15" applyNumberFormat="1" applyFont="1" applyBorder="1" applyAlignment="1">
      <alignment horizontal="center" wrapText="1"/>
    </xf>
    <xf numFmtId="0" fontId="4" fillId="0" borderId="6" xfId="16" applyFont="1" applyBorder="1" applyAlignment="1">
      <alignment horizontal="left" wrapText="1"/>
      <protection/>
    </xf>
    <xf numFmtId="0" fontId="15" fillId="0" borderId="6" xfId="16" applyFont="1" applyBorder="1" applyAlignment="1">
      <alignment wrapText="1"/>
      <protection/>
    </xf>
    <xf numFmtId="197" fontId="4" fillId="0" borderId="11" xfId="15" applyNumberFormat="1" applyFont="1" applyBorder="1" applyAlignment="1">
      <alignment horizontal="right" wrapText="1"/>
    </xf>
    <xf numFmtId="0" fontId="4" fillId="0" borderId="8" xfId="16" applyFont="1" applyBorder="1" applyAlignment="1">
      <alignment wrapText="1"/>
      <protection/>
    </xf>
    <xf numFmtId="0" fontId="4" fillId="0" borderId="12" xfId="16" applyFont="1" applyBorder="1" applyAlignment="1">
      <alignment wrapText="1"/>
      <protection/>
    </xf>
    <xf numFmtId="0" fontId="15" fillId="0" borderId="13" xfId="16" applyFont="1" applyBorder="1" applyAlignment="1">
      <alignment wrapText="1"/>
      <protection/>
    </xf>
    <xf numFmtId="197" fontId="8" fillId="0" borderId="11" xfId="15" applyNumberFormat="1" applyFont="1" applyBorder="1" applyAlignment="1">
      <alignment horizontal="center" wrapText="1"/>
    </xf>
    <xf numFmtId="197" fontId="4" fillId="0" borderId="9" xfId="15" applyNumberFormat="1" applyFont="1" applyBorder="1" applyAlignment="1">
      <alignment horizontal="right" wrapText="1"/>
    </xf>
    <xf numFmtId="0" fontId="4" fillId="0" borderId="6" xfId="16" applyFont="1" applyBorder="1" applyAlignment="1">
      <alignment/>
      <protection/>
    </xf>
    <xf numFmtId="197" fontId="4" fillId="0" borderId="10" xfId="16" applyNumberFormat="1" applyFont="1" applyBorder="1" applyAlignment="1">
      <alignment/>
      <protection/>
    </xf>
    <xf numFmtId="0" fontId="4" fillId="0" borderId="13" xfId="16" applyFont="1" applyBorder="1" applyAlignment="1">
      <alignment/>
      <protection/>
    </xf>
    <xf numFmtId="0" fontId="4" fillId="0" borderId="7" xfId="16" applyFont="1" applyBorder="1" applyAlignment="1">
      <alignment horizontal="center" wrapText="1"/>
      <protection/>
    </xf>
    <xf numFmtId="0" fontId="4" fillId="0" borderId="14" xfId="16" applyFont="1" applyBorder="1" applyAlignment="1">
      <alignment wrapText="1"/>
      <protection/>
    </xf>
    <xf numFmtId="197" fontId="4" fillId="0" borderId="15" xfId="15" applyNumberFormat="1" applyFont="1" applyBorder="1" applyAlignment="1">
      <alignment horizontal="center" wrapText="1"/>
    </xf>
    <xf numFmtId="197" fontId="4" fillId="0" borderId="7" xfId="15" applyNumberFormat="1" applyFont="1" applyBorder="1" applyAlignment="1">
      <alignment horizontal="center" wrapText="1"/>
    </xf>
    <xf numFmtId="3" fontId="18" fillId="0" borderId="0" xfId="16" applyNumberFormat="1" applyFont="1" applyAlignment="1">
      <alignment/>
      <protection/>
    </xf>
    <xf numFmtId="197" fontId="8" fillId="0" borderId="10" xfId="15" applyNumberFormat="1" applyFont="1" applyBorder="1" applyAlignment="1">
      <alignment horizontal="right" wrapText="1"/>
    </xf>
    <xf numFmtId="197" fontId="4" fillId="0" borderId="0" xfId="16" applyNumberFormat="1" applyFont="1" applyAlignment="1">
      <alignment horizontal="center"/>
      <protection/>
    </xf>
    <xf numFmtId="197" fontId="8" fillId="0" borderId="16" xfId="15" applyNumberFormat="1" applyFont="1" applyBorder="1" applyAlignment="1">
      <alignment horizontal="center" vertical="center" wrapText="1"/>
    </xf>
    <xf numFmtId="197" fontId="8" fillId="0" borderId="17" xfId="15" applyNumberFormat="1" applyFont="1" applyBorder="1" applyAlignment="1">
      <alignment horizontal="center" vertical="center" wrapText="1"/>
    </xf>
    <xf numFmtId="0" fontId="17" fillId="0" borderId="0" xfId="16" applyFont="1" applyAlignment="1">
      <alignment horizontal="center"/>
      <protection/>
    </xf>
    <xf numFmtId="0" fontId="9" fillId="0" borderId="0" xfId="16" applyFont="1" applyAlignment="1">
      <alignment horizontal="center" vertical="center" wrapText="1"/>
      <protection/>
    </xf>
    <xf numFmtId="0" fontId="16" fillId="0" borderId="0" xfId="16" applyFont="1" applyAlignment="1">
      <alignment horizontal="center" vertical="center" wrapText="1"/>
      <protection/>
    </xf>
    <xf numFmtId="196" fontId="6" fillId="0" borderId="0" xfId="0" applyNumberFormat="1" applyFont="1" applyAlignment="1">
      <alignment horizontal="left"/>
    </xf>
    <xf numFmtId="196" fontId="13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 horizontal="center"/>
    </xf>
    <xf numFmtId="0" fontId="14" fillId="0" borderId="0" xfId="16" applyFont="1" applyAlignment="1">
      <alignment horizontal="center" wrapText="1"/>
      <protection/>
    </xf>
    <xf numFmtId="0" fontId="1" fillId="0" borderId="0" xfId="16" applyFont="1" applyAlignment="1">
      <alignment horizontal="center" vertical="center" wrapText="1"/>
      <protection/>
    </xf>
  </cellXfs>
  <cellStyles count="4">
    <cellStyle name="Normal" xfId="0"/>
    <cellStyle name="Comma" xfId="15"/>
    <cellStyle name="Normal_Book1" xfId="16"/>
    <cellStyle name="Normal_Guichihavetailieuboxung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uynhth\C\HS%20phuong%20an%20CPH\Bao%20cao%20XDGT%20DN%20ngay%2013-9-2005\Bang%20CDKT%20moi%20Bim%20Son-30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 moi"/>
      <sheetName val="Dieu chinh XLTC"/>
      <sheetName val="Dieu chinh XDGT"/>
    </sheetNames>
    <sheetDataSet>
      <sheetData sheetId="1">
        <row r="8">
          <cell r="C8">
            <v>131</v>
          </cell>
          <cell r="F8">
            <v>996575620</v>
          </cell>
        </row>
        <row r="9">
          <cell r="C9">
            <v>139</v>
          </cell>
          <cell r="E9">
            <v>639191994</v>
          </cell>
        </row>
        <row r="10">
          <cell r="C10">
            <v>415</v>
          </cell>
          <cell r="E10">
            <v>357383626</v>
          </cell>
        </row>
        <row r="11">
          <cell r="C11">
            <v>331</v>
          </cell>
          <cell r="F11">
            <v>197873143</v>
          </cell>
        </row>
        <row r="12">
          <cell r="C12">
            <v>415</v>
          </cell>
          <cell r="E12">
            <v>197873143</v>
          </cell>
        </row>
        <row r="13">
          <cell r="C13">
            <v>138</v>
          </cell>
          <cell r="F13">
            <v>1995404883</v>
          </cell>
        </row>
        <row r="14">
          <cell r="C14">
            <v>415</v>
          </cell>
          <cell r="E14">
            <v>1995404883</v>
          </cell>
        </row>
        <row r="15">
          <cell r="C15">
            <v>336</v>
          </cell>
          <cell r="F15">
            <v>40500000</v>
          </cell>
        </row>
        <row r="16">
          <cell r="C16">
            <v>415</v>
          </cell>
          <cell r="E16">
            <v>40500000</v>
          </cell>
        </row>
        <row r="17">
          <cell r="C17">
            <v>241</v>
          </cell>
          <cell r="F17">
            <v>46289527</v>
          </cell>
        </row>
        <row r="18">
          <cell r="C18">
            <v>415</v>
          </cell>
          <cell r="E18">
            <v>46289527</v>
          </cell>
        </row>
        <row r="19">
          <cell r="C19">
            <v>143</v>
          </cell>
          <cell r="F19">
            <v>279364369</v>
          </cell>
        </row>
        <row r="20">
          <cell r="C20">
            <v>415</v>
          </cell>
          <cell r="E20">
            <v>279364369</v>
          </cell>
        </row>
        <row r="21">
          <cell r="C21">
            <v>131</v>
          </cell>
          <cell r="F21">
            <v>89873978</v>
          </cell>
        </row>
        <row r="22">
          <cell r="C22">
            <v>415</v>
          </cell>
          <cell r="E22">
            <v>89873978</v>
          </cell>
        </row>
        <row r="23">
          <cell r="C23">
            <v>141</v>
          </cell>
          <cell r="F23">
            <v>20020000</v>
          </cell>
        </row>
        <row r="24">
          <cell r="C24">
            <v>415</v>
          </cell>
          <cell r="E24">
            <v>20020000</v>
          </cell>
        </row>
        <row r="25">
          <cell r="C25">
            <v>211</v>
          </cell>
          <cell r="F25">
            <v>37237292999</v>
          </cell>
        </row>
        <row r="26">
          <cell r="C26">
            <v>2141</v>
          </cell>
          <cell r="E26">
            <v>16570848611</v>
          </cell>
        </row>
        <row r="27">
          <cell r="C27">
            <v>415</v>
          </cell>
          <cell r="E27">
            <v>20666444388</v>
          </cell>
        </row>
        <row r="28">
          <cell r="C28">
            <v>221</v>
          </cell>
          <cell r="F28">
            <v>19000000000</v>
          </cell>
        </row>
        <row r="29">
          <cell r="C29">
            <v>411</v>
          </cell>
          <cell r="E29">
            <v>19000000000</v>
          </cell>
        </row>
        <row r="30">
          <cell r="C30">
            <v>211</v>
          </cell>
          <cell r="F30">
            <v>288198024622</v>
          </cell>
        </row>
        <row r="31">
          <cell r="C31">
            <v>2141</v>
          </cell>
          <cell r="E31">
            <v>284317256288</v>
          </cell>
        </row>
        <row r="32">
          <cell r="C32">
            <v>213</v>
          </cell>
          <cell r="F32">
            <v>552301980</v>
          </cell>
        </row>
        <row r="33">
          <cell r="C33">
            <v>2143</v>
          </cell>
          <cell r="E33">
            <v>231800334</v>
          </cell>
        </row>
        <row r="34">
          <cell r="C34">
            <v>415</v>
          </cell>
          <cell r="E34">
            <v>919987989</v>
          </cell>
        </row>
        <row r="35">
          <cell r="C35">
            <v>411</v>
          </cell>
          <cell r="E35">
            <v>3281281991</v>
          </cell>
        </row>
        <row r="36">
          <cell r="C36">
            <v>213</v>
          </cell>
          <cell r="F36">
            <v>2895937155</v>
          </cell>
        </row>
        <row r="37">
          <cell r="C37">
            <v>2143</v>
          </cell>
          <cell r="E37">
            <v>0</v>
          </cell>
        </row>
        <row r="38">
          <cell r="C38">
            <v>211</v>
          </cell>
          <cell r="E38">
            <v>2895937155</v>
          </cell>
        </row>
        <row r="39">
          <cell r="C39">
            <v>2141</v>
          </cell>
        </row>
        <row r="40">
          <cell r="C40">
            <v>211</v>
          </cell>
          <cell r="F40">
            <v>147502000</v>
          </cell>
        </row>
        <row r="41">
          <cell r="C41">
            <v>2141</v>
          </cell>
          <cell r="E41">
            <v>0</v>
          </cell>
        </row>
        <row r="42">
          <cell r="C42">
            <v>4312</v>
          </cell>
          <cell r="E42">
            <v>147502000</v>
          </cell>
        </row>
        <row r="43">
          <cell r="C43">
            <v>211</v>
          </cell>
          <cell r="F43">
            <v>33336531844</v>
          </cell>
        </row>
        <row r="44">
          <cell r="C44">
            <v>2141</v>
          </cell>
          <cell r="E44">
            <v>0</v>
          </cell>
        </row>
        <row r="45">
          <cell r="C45">
            <v>411</v>
          </cell>
          <cell r="E45">
            <v>33336531844</v>
          </cell>
        </row>
        <row r="46">
          <cell r="C46">
            <v>331</v>
          </cell>
          <cell r="E46">
            <v>4759888006</v>
          </cell>
        </row>
        <row r="47">
          <cell r="C47">
            <v>132</v>
          </cell>
          <cell r="F47">
            <v>4759888006</v>
          </cell>
        </row>
        <row r="48">
          <cell r="C48">
            <v>331</v>
          </cell>
          <cell r="E48">
            <v>98253331</v>
          </cell>
        </row>
        <row r="49">
          <cell r="C49">
            <v>411</v>
          </cell>
          <cell r="F49">
            <v>98253331</v>
          </cell>
        </row>
        <row r="50">
          <cell r="C50">
            <v>138</v>
          </cell>
          <cell r="E50">
            <v>5268344</v>
          </cell>
        </row>
        <row r="51">
          <cell r="C51">
            <v>411</v>
          </cell>
          <cell r="F51">
            <v>5268344</v>
          </cell>
        </row>
        <row r="52">
          <cell r="C52">
            <v>111</v>
          </cell>
          <cell r="E52">
            <v>64744020</v>
          </cell>
        </row>
        <row r="53">
          <cell r="C53">
            <v>515</v>
          </cell>
          <cell r="F53">
            <v>64744020</v>
          </cell>
        </row>
        <row r="54">
          <cell r="C54">
            <v>515</v>
          </cell>
          <cell r="E54">
            <v>64744020</v>
          </cell>
        </row>
        <row r="55">
          <cell r="C55">
            <v>421</v>
          </cell>
          <cell r="F55">
            <v>64744020</v>
          </cell>
        </row>
        <row r="56">
          <cell r="C56">
            <v>141</v>
          </cell>
          <cell r="E56">
            <v>9328500</v>
          </cell>
        </row>
        <row r="57">
          <cell r="C57">
            <v>338</v>
          </cell>
          <cell r="F57">
            <v>9328500</v>
          </cell>
        </row>
        <row r="58">
          <cell r="C58">
            <v>336</v>
          </cell>
          <cell r="F58">
            <v>7573992721</v>
          </cell>
        </row>
        <row r="59">
          <cell r="C59">
            <v>136</v>
          </cell>
          <cell r="E59">
            <v>7573992721</v>
          </cell>
          <cell r="F59">
            <v>0</v>
          </cell>
        </row>
        <row r="60">
          <cell r="C60">
            <v>336</v>
          </cell>
          <cell r="F60">
            <v>33795000</v>
          </cell>
        </row>
        <row r="61">
          <cell r="C61">
            <v>136</v>
          </cell>
          <cell r="E61">
            <v>33795000</v>
          </cell>
          <cell r="F61">
            <v>0</v>
          </cell>
        </row>
        <row r="62">
          <cell r="C62">
            <v>421</v>
          </cell>
          <cell r="E62">
            <v>64744020</v>
          </cell>
        </row>
        <row r="63">
          <cell r="C63">
            <v>414</v>
          </cell>
          <cell r="F63">
            <v>64744020</v>
          </cell>
        </row>
        <row r="65">
          <cell r="C65">
            <v>333</v>
          </cell>
          <cell r="F65">
            <v>1000000000</v>
          </cell>
        </row>
        <row r="66">
          <cell r="C66">
            <v>333</v>
          </cell>
          <cell r="E66">
            <v>1000000000</v>
          </cell>
        </row>
        <row r="67">
          <cell r="C67">
            <v>333</v>
          </cell>
          <cell r="F67">
            <v>19907000</v>
          </cell>
        </row>
        <row r="68">
          <cell r="C68">
            <v>4312</v>
          </cell>
          <cell r="E68">
            <v>19907000</v>
          </cell>
        </row>
        <row r="69">
          <cell r="C69">
            <v>333</v>
          </cell>
          <cell r="F69">
            <v>128855000</v>
          </cell>
        </row>
        <row r="70">
          <cell r="C70">
            <v>333</v>
          </cell>
          <cell r="E70">
            <v>128855000</v>
          </cell>
        </row>
        <row r="71">
          <cell r="C71">
            <v>333</v>
          </cell>
          <cell r="E71">
            <v>18222875</v>
          </cell>
        </row>
        <row r="72">
          <cell r="C72">
            <v>338</v>
          </cell>
          <cell r="F72">
            <v>18222875</v>
          </cell>
        </row>
        <row r="73">
          <cell r="C73">
            <v>333</v>
          </cell>
          <cell r="E73">
            <v>298750608</v>
          </cell>
        </row>
        <row r="74">
          <cell r="C74">
            <v>333</v>
          </cell>
          <cell r="F74">
            <v>83650170</v>
          </cell>
        </row>
        <row r="75">
          <cell r="C75">
            <v>414</v>
          </cell>
          <cell r="F75">
            <v>215100438</v>
          </cell>
        </row>
        <row r="76">
          <cell r="C76">
            <v>4312</v>
          </cell>
          <cell r="E76">
            <v>118754267</v>
          </cell>
        </row>
        <row r="77">
          <cell r="C77">
            <v>333</v>
          </cell>
          <cell r="F77">
            <v>33251195</v>
          </cell>
        </row>
        <row r="78">
          <cell r="C78">
            <v>414</v>
          </cell>
          <cell r="F78">
            <v>85503072</v>
          </cell>
        </row>
        <row r="80">
          <cell r="E80" t="str">
            <v>Ngµy  30   th¸ng   7  n¨m 2005</v>
          </cell>
        </row>
        <row r="82">
          <cell r="C82" t="str">
            <v>KÕ to¸n tr­ëng</v>
          </cell>
          <cell r="E82" t="str">
            <v>Gi¸m ®èc</v>
          </cell>
        </row>
        <row r="83">
          <cell r="F83">
            <v>359324151445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B1">
      <selection activeCell="E78" sqref="E78:F78"/>
    </sheetView>
  </sheetViews>
  <sheetFormatPr defaultColWidth="8.796875" defaultRowHeight="18" customHeight="1" outlineLevelCol="1"/>
  <cols>
    <col min="1" max="1" width="6.09765625" style="1" hidden="1" customWidth="1" outlineLevel="1"/>
    <col min="2" max="2" width="5.69921875" style="1" customWidth="1" outlineLevel="1"/>
    <col min="3" max="3" width="38.3984375" style="3" customWidth="1"/>
    <col min="4" max="4" width="6.8984375" style="3" customWidth="1"/>
    <col min="5" max="5" width="18.5" style="3" customWidth="1"/>
    <col min="6" max="6" width="21.3984375" style="3" customWidth="1"/>
    <col min="7" max="16384" width="9" style="3" customWidth="1"/>
  </cols>
  <sheetData>
    <row r="1" spans="2:9" ht="13.5" customHeight="1">
      <c r="B1" s="22"/>
      <c r="C1" s="22"/>
      <c r="D1" s="22"/>
      <c r="E1" s="78" t="s">
        <v>4</v>
      </c>
      <c r="F1" s="78"/>
      <c r="G1" s="41"/>
      <c r="H1" s="41"/>
      <c r="I1" s="41"/>
    </row>
    <row r="2" spans="2:9" ht="22.5" customHeight="1">
      <c r="B2" s="2" t="s">
        <v>10</v>
      </c>
      <c r="C2" s="21"/>
      <c r="D2" s="21"/>
      <c r="F2" s="35" t="s">
        <v>69</v>
      </c>
      <c r="G2" s="41"/>
      <c r="H2" s="41"/>
      <c r="I2" s="41"/>
    </row>
    <row r="3" spans="2:9" ht="13.5" customHeight="1">
      <c r="B3" s="21"/>
      <c r="C3" s="21"/>
      <c r="D3" s="21"/>
      <c r="F3" s="35" t="s">
        <v>5</v>
      </c>
      <c r="G3" s="41"/>
      <c r="H3" s="41"/>
      <c r="I3" s="41"/>
    </row>
    <row r="4" spans="2:9" ht="13.5" customHeight="1">
      <c r="B4" s="21"/>
      <c r="C4" s="21"/>
      <c r="D4" s="21"/>
      <c r="E4" s="79" t="s">
        <v>6</v>
      </c>
      <c r="F4" s="79"/>
      <c r="G4" s="41"/>
      <c r="H4" s="41"/>
      <c r="I4" s="41"/>
    </row>
    <row r="5" spans="3:9" ht="18" customHeight="1">
      <c r="C5" s="2"/>
      <c r="D5" s="2"/>
      <c r="G5" s="41"/>
      <c r="H5" s="41"/>
      <c r="I5" s="41"/>
    </row>
    <row r="6" spans="2:9" ht="21.75" customHeight="1">
      <c r="B6" s="80" t="s">
        <v>3</v>
      </c>
      <c r="C6" s="80"/>
      <c r="D6" s="80"/>
      <c r="E6" s="80"/>
      <c r="F6" s="80"/>
      <c r="G6" s="41"/>
      <c r="H6" s="41"/>
      <c r="I6" s="41"/>
    </row>
    <row r="7" spans="2:9" ht="18" customHeight="1">
      <c r="B7" s="81" t="s">
        <v>77</v>
      </c>
      <c r="C7" s="81"/>
      <c r="D7" s="81"/>
      <c r="E7" s="81"/>
      <c r="F7" s="81"/>
      <c r="G7" s="41"/>
      <c r="H7" s="41"/>
      <c r="I7" s="41"/>
    </row>
    <row r="8" spans="2:9" ht="18" customHeight="1">
      <c r="B8" s="77" t="s">
        <v>39</v>
      </c>
      <c r="C8" s="77"/>
      <c r="D8" s="40"/>
      <c r="E8" s="20"/>
      <c r="F8" s="20"/>
      <c r="G8" s="41"/>
      <c r="H8" s="41"/>
      <c r="I8" s="41"/>
    </row>
    <row r="9" spans="3:9" ht="18" customHeight="1">
      <c r="C9" s="4"/>
      <c r="D9" s="4"/>
      <c r="E9" s="4"/>
      <c r="G9" s="41"/>
      <c r="H9" s="41"/>
      <c r="I9" s="41"/>
    </row>
    <row r="10" spans="1:9" s="8" customFormat="1" ht="16.5" customHeight="1">
      <c r="A10" s="5" t="s">
        <v>36</v>
      </c>
      <c r="B10" s="6" t="s">
        <v>9</v>
      </c>
      <c r="C10" s="6" t="s">
        <v>37</v>
      </c>
      <c r="D10" s="72" t="s">
        <v>7</v>
      </c>
      <c r="E10" s="73"/>
      <c r="F10" s="7" t="s">
        <v>8</v>
      </c>
      <c r="G10" s="43"/>
      <c r="H10" s="43"/>
      <c r="I10" s="43"/>
    </row>
    <row r="11" spans="2:9" ht="16.5" customHeight="1">
      <c r="B11" s="11" t="s">
        <v>11</v>
      </c>
      <c r="C11" s="23" t="s">
        <v>43</v>
      </c>
      <c r="D11" s="47"/>
      <c r="E11" s="48">
        <f>E12+E13+E14+E15+E16</f>
        <v>2304027818199</v>
      </c>
      <c r="F11" s="9">
        <f>F12+F13+F14+F15+F16</f>
        <v>2561839691116</v>
      </c>
      <c r="G11" s="41"/>
      <c r="H11" s="41"/>
      <c r="I11" s="41"/>
    </row>
    <row r="12" spans="1:9" s="12" customFormat="1" ht="16.5" customHeight="1">
      <c r="A12" s="1"/>
      <c r="B12" s="19">
        <v>1</v>
      </c>
      <c r="C12" s="13" t="s">
        <v>40</v>
      </c>
      <c r="D12" s="49"/>
      <c r="E12" s="50">
        <v>26383024803</v>
      </c>
      <c r="F12" s="15">
        <v>22137251079</v>
      </c>
      <c r="G12" s="44"/>
      <c r="H12" s="44"/>
      <c r="I12" s="44"/>
    </row>
    <row r="13" spans="1:9" s="12" customFormat="1" ht="16.5" customHeight="1">
      <c r="A13" s="1">
        <v>111</v>
      </c>
      <c r="B13" s="19">
        <v>2</v>
      </c>
      <c r="C13" s="13" t="s">
        <v>12</v>
      </c>
      <c r="D13" s="49"/>
      <c r="E13" s="50">
        <v>0</v>
      </c>
      <c r="F13" s="14"/>
      <c r="G13" s="44"/>
      <c r="H13" s="44"/>
      <c r="I13" s="44"/>
    </row>
    <row r="14" spans="1:9" s="12" customFormat="1" ht="16.5" customHeight="1">
      <c r="A14" s="1">
        <v>112</v>
      </c>
      <c r="B14" s="19">
        <v>3</v>
      </c>
      <c r="C14" s="13" t="s">
        <v>41</v>
      </c>
      <c r="D14" s="49"/>
      <c r="E14" s="50">
        <v>455457701462</v>
      </c>
      <c r="F14" s="14">
        <v>446250521738</v>
      </c>
      <c r="G14" s="44"/>
      <c r="H14" s="44"/>
      <c r="I14" s="44"/>
    </row>
    <row r="15" spans="1:9" s="12" customFormat="1" ht="16.5" customHeight="1">
      <c r="A15" s="1"/>
      <c r="B15" s="19">
        <v>4</v>
      </c>
      <c r="C15" s="13" t="s">
        <v>14</v>
      </c>
      <c r="D15" s="49"/>
      <c r="E15" s="50">
        <v>1808597707095</v>
      </c>
      <c r="F15" s="14">
        <v>2078580698529</v>
      </c>
      <c r="G15" s="44"/>
      <c r="H15" s="44"/>
      <c r="I15" s="44"/>
    </row>
    <row r="16" spans="1:9" s="12" customFormat="1" ht="16.5" customHeight="1">
      <c r="A16" s="1">
        <v>113</v>
      </c>
      <c r="B16" s="19">
        <v>5</v>
      </c>
      <c r="C16" s="13" t="s">
        <v>42</v>
      </c>
      <c r="D16" s="49"/>
      <c r="E16" s="50">
        <v>13589384839</v>
      </c>
      <c r="F16" s="14">
        <v>14871219770</v>
      </c>
      <c r="G16" s="44"/>
      <c r="H16" s="44"/>
      <c r="I16" s="44"/>
    </row>
    <row r="17" spans="1:9" s="18" customFormat="1" ht="16.5" customHeight="1">
      <c r="A17" s="16"/>
      <c r="B17" s="11" t="s">
        <v>13</v>
      </c>
      <c r="C17" s="23" t="s">
        <v>44</v>
      </c>
      <c r="D17" s="52"/>
      <c r="E17" s="53">
        <f>E18+E19+E24+E25+E26</f>
        <v>1340914609996</v>
      </c>
      <c r="F17" s="17">
        <f>F18+F19+F24+F25+F26</f>
        <v>1529042398109</v>
      </c>
      <c r="G17" s="45"/>
      <c r="H17" s="45"/>
      <c r="I17" s="45"/>
    </row>
    <row r="18" spans="1:9" s="18" customFormat="1" ht="16.5" customHeight="1">
      <c r="A18" s="16"/>
      <c r="B18" s="19">
        <v>1</v>
      </c>
      <c r="C18" s="24" t="s">
        <v>45</v>
      </c>
      <c r="D18" s="54"/>
      <c r="E18" s="50"/>
      <c r="F18" s="17"/>
      <c r="G18" s="45"/>
      <c r="H18" s="45"/>
      <c r="I18" s="45"/>
    </row>
    <row r="19" spans="1:9" s="18" customFormat="1" ht="16.5" customHeight="1">
      <c r="A19" s="16"/>
      <c r="B19" s="19">
        <v>2</v>
      </c>
      <c r="C19" s="24" t="s">
        <v>15</v>
      </c>
      <c r="D19" s="54"/>
      <c r="E19" s="51">
        <f>SUM(E20:E23)</f>
        <v>1335778076468</v>
      </c>
      <c r="F19" s="14">
        <f>SUM(F20:F23)</f>
        <v>1523607656325</v>
      </c>
      <c r="G19" s="45"/>
      <c r="H19" s="45"/>
      <c r="I19" s="45"/>
    </row>
    <row r="20" spans="1:6" s="18" customFormat="1" ht="16.5" customHeight="1">
      <c r="A20" s="16"/>
      <c r="B20" s="11"/>
      <c r="C20" s="24" t="s">
        <v>46</v>
      </c>
      <c r="D20" s="54"/>
      <c r="E20" s="50">
        <v>752402562198</v>
      </c>
      <c r="F20" s="15">
        <v>718996483336</v>
      </c>
    </row>
    <row r="21" spans="1:6" s="18" customFormat="1" ht="16.5" customHeight="1">
      <c r="A21" s="16"/>
      <c r="B21" s="11"/>
      <c r="C21" s="24" t="s">
        <v>47</v>
      </c>
      <c r="D21" s="54"/>
      <c r="E21" s="50">
        <v>91653692097</v>
      </c>
      <c r="F21" s="15">
        <v>90336224316</v>
      </c>
    </row>
    <row r="22" spans="1:6" s="18" customFormat="1" ht="16.5" customHeight="1">
      <c r="A22" s="16"/>
      <c r="B22" s="11"/>
      <c r="C22" s="24" t="s">
        <v>48</v>
      </c>
      <c r="D22" s="54"/>
      <c r="E22" s="50">
        <v>0</v>
      </c>
      <c r="F22" s="15"/>
    </row>
    <row r="23" spans="1:6" s="18" customFormat="1" ht="16.5" customHeight="1">
      <c r="A23" s="16"/>
      <c r="B23" s="11"/>
      <c r="C23" s="13" t="s">
        <v>49</v>
      </c>
      <c r="D23" s="49"/>
      <c r="E23" s="50">
        <v>491721822173</v>
      </c>
      <c r="F23" s="15">
        <v>714274948673</v>
      </c>
    </row>
    <row r="24" spans="1:6" s="18" customFormat="1" ht="16.5" customHeight="1">
      <c r="A24" s="16"/>
      <c r="B24" s="19">
        <v>3</v>
      </c>
      <c r="C24" s="24" t="s">
        <v>50</v>
      </c>
      <c r="D24" s="54"/>
      <c r="E24" s="50"/>
      <c r="F24" s="14"/>
    </row>
    <row r="25" spans="1:6" s="12" customFormat="1" ht="16.5" customHeight="1">
      <c r="A25" s="1"/>
      <c r="B25" s="19">
        <v>4</v>
      </c>
      <c r="C25" s="13" t="s">
        <v>16</v>
      </c>
      <c r="D25" s="49"/>
      <c r="E25" s="50">
        <v>5000000000</v>
      </c>
      <c r="F25" s="14">
        <v>5000000000</v>
      </c>
    </row>
    <row r="26" spans="1:6" s="12" customFormat="1" ht="16.5" customHeight="1">
      <c r="A26" s="1"/>
      <c r="B26" s="19">
        <v>5</v>
      </c>
      <c r="C26" s="13" t="s">
        <v>51</v>
      </c>
      <c r="D26" s="49"/>
      <c r="E26" s="50">
        <v>136533528</v>
      </c>
      <c r="F26" s="15">
        <v>434741784</v>
      </c>
    </row>
    <row r="27" spans="1:6" ht="16.5" customHeight="1">
      <c r="A27" s="1">
        <v>131</v>
      </c>
      <c r="B27" s="11" t="s">
        <v>17</v>
      </c>
      <c r="C27" s="38" t="s">
        <v>18</v>
      </c>
      <c r="D27" s="55"/>
      <c r="E27" s="70">
        <f>E11+E17</f>
        <v>3644942428195</v>
      </c>
      <c r="F27" s="17">
        <f>F11+F17</f>
        <v>4090882089225</v>
      </c>
    </row>
    <row r="28" spans="1:6" ht="16.5" customHeight="1">
      <c r="A28" s="1">
        <v>132</v>
      </c>
      <c r="B28" s="11" t="s">
        <v>22</v>
      </c>
      <c r="C28" s="10" t="s">
        <v>19</v>
      </c>
      <c r="D28" s="42"/>
      <c r="E28" s="53">
        <f>SUM(E29:E30)</f>
        <v>2467484654797</v>
      </c>
      <c r="F28" s="17">
        <f>SUM(F29:F30)</f>
        <v>2874374239119</v>
      </c>
    </row>
    <row r="29" spans="1:6" ht="16.5" customHeight="1">
      <c r="A29" s="1">
        <v>133</v>
      </c>
      <c r="B29" s="19">
        <v>1</v>
      </c>
      <c r="C29" s="13" t="s">
        <v>20</v>
      </c>
      <c r="D29" s="49"/>
      <c r="E29" s="50">
        <v>363013414856</v>
      </c>
      <c r="F29" s="15">
        <v>407651561094</v>
      </c>
    </row>
    <row r="30" spans="1:6" ht="16.5" customHeight="1">
      <c r="A30" s="1">
        <v>136</v>
      </c>
      <c r="B30" s="19">
        <v>2</v>
      </c>
      <c r="C30" s="13" t="s">
        <v>21</v>
      </c>
      <c r="D30" s="49"/>
      <c r="E30" s="50">
        <v>2104471239941</v>
      </c>
      <c r="F30" s="15">
        <v>2466722678025</v>
      </c>
    </row>
    <row r="31" spans="1:6" ht="16.5" customHeight="1">
      <c r="A31" s="1">
        <v>139</v>
      </c>
      <c r="B31" s="11" t="s">
        <v>23</v>
      </c>
      <c r="C31" s="10" t="s">
        <v>52</v>
      </c>
      <c r="D31" s="42"/>
      <c r="E31" s="53">
        <f>E32+E42</f>
        <v>1177457773398</v>
      </c>
      <c r="F31" s="17">
        <f>F32+F42</f>
        <v>1216507850106</v>
      </c>
    </row>
    <row r="32" spans="1:6" s="12" customFormat="1" ht="16.5" customHeight="1">
      <c r="A32" s="1"/>
      <c r="B32" s="19">
        <v>1</v>
      </c>
      <c r="C32" s="13" t="s">
        <v>52</v>
      </c>
      <c r="D32" s="49"/>
      <c r="E32" s="50">
        <f>SUM(E33:E41)</f>
        <v>1160064294599</v>
      </c>
      <c r="F32" s="15">
        <f>SUM(F33:F41)</f>
        <v>1202807075936</v>
      </c>
    </row>
    <row r="33" spans="1:6" s="12" customFormat="1" ht="16.5" customHeight="1">
      <c r="A33" s="1">
        <v>151</v>
      </c>
      <c r="B33" s="19"/>
      <c r="C33" s="13" t="s">
        <v>53</v>
      </c>
      <c r="D33" s="49"/>
      <c r="E33" s="50">
        <v>956613970000</v>
      </c>
      <c r="F33" s="15">
        <v>956613970000</v>
      </c>
    </row>
    <row r="34" spans="1:6" s="12" customFormat="1" ht="16.5" customHeight="1">
      <c r="A34" s="1">
        <v>152</v>
      </c>
      <c r="B34" s="19"/>
      <c r="C34" s="13" t="s">
        <v>54</v>
      </c>
      <c r="D34" s="49"/>
      <c r="E34" s="50">
        <v>56613970000</v>
      </c>
      <c r="F34" s="14">
        <v>56613970000</v>
      </c>
    </row>
    <row r="35" spans="1:6" s="12" customFormat="1" ht="16.5" customHeight="1">
      <c r="A35" s="1"/>
      <c r="B35" s="19"/>
      <c r="C35" s="13" t="s">
        <v>55</v>
      </c>
      <c r="D35" s="49"/>
      <c r="E35" s="50">
        <v>45369625352</v>
      </c>
      <c r="F35" s="15">
        <v>45369625352</v>
      </c>
    </row>
    <row r="36" spans="1:6" s="12" customFormat="1" ht="16.5" customHeight="1">
      <c r="A36" s="1">
        <v>153</v>
      </c>
      <c r="B36" s="19"/>
      <c r="C36" s="13" t="s">
        <v>24</v>
      </c>
      <c r="D36" s="49"/>
      <c r="E36" s="50">
        <v>0</v>
      </c>
      <c r="F36" s="14"/>
    </row>
    <row r="37" spans="1:6" s="12" customFormat="1" ht="16.5" customHeight="1">
      <c r="A37" s="1"/>
      <c r="B37" s="19"/>
      <c r="C37" s="13" t="s">
        <v>56</v>
      </c>
      <c r="D37" s="49"/>
      <c r="E37" s="50">
        <v>0</v>
      </c>
      <c r="F37" s="14"/>
    </row>
    <row r="38" spans="1:6" s="12" customFormat="1" ht="16.5" customHeight="1">
      <c r="A38" s="1"/>
      <c r="B38" s="19"/>
      <c r="C38" s="13" t="s">
        <v>57</v>
      </c>
      <c r="D38" s="49"/>
      <c r="E38" s="50">
        <v>-41958947344</v>
      </c>
      <c r="F38" s="14">
        <v>-41958947344</v>
      </c>
    </row>
    <row r="39" spans="1:6" s="12" customFormat="1" ht="16.5" customHeight="1">
      <c r="A39" s="1">
        <v>154</v>
      </c>
      <c r="B39" s="19"/>
      <c r="C39" s="13" t="s">
        <v>25</v>
      </c>
      <c r="D39" s="49"/>
      <c r="E39" s="50">
        <v>35223657298</v>
      </c>
      <c r="F39" s="15">
        <v>35020657298</v>
      </c>
    </row>
    <row r="40" spans="1:6" s="12" customFormat="1" ht="16.5" customHeight="1">
      <c r="A40" s="1"/>
      <c r="B40" s="19"/>
      <c r="C40" s="13" t="s">
        <v>26</v>
      </c>
      <c r="D40" s="49"/>
      <c r="E40" s="50">
        <v>107938005721</v>
      </c>
      <c r="F40" s="15">
        <v>150795742102</v>
      </c>
    </row>
    <row r="41" spans="1:6" s="12" customFormat="1" ht="16.5" customHeight="1">
      <c r="A41" s="1"/>
      <c r="B41" s="19"/>
      <c r="C41" s="13" t="s">
        <v>58</v>
      </c>
      <c r="D41" s="49"/>
      <c r="E41" s="50">
        <v>264013572</v>
      </c>
      <c r="F41" s="15">
        <v>352058528</v>
      </c>
    </row>
    <row r="42" spans="1:6" s="12" customFormat="1" ht="16.5" customHeight="1">
      <c r="A42" s="1">
        <v>156</v>
      </c>
      <c r="B42" s="65">
        <v>2</v>
      </c>
      <c r="C42" s="46" t="s">
        <v>70</v>
      </c>
      <c r="D42" s="66"/>
      <c r="E42" s="67">
        <f>E43+E44+E45</f>
        <v>17393478799</v>
      </c>
      <c r="F42" s="68">
        <f>F43+F44+F45</f>
        <v>13700774170</v>
      </c>
    </row>
    <row r="43" spans="1:6" s="12" customFormat="1" ht="16.5" customHeight="1">
      <c r="A43" s="1"/>
      <c r="B43" s="36"/>
      <c r="C43" s="37" t="s">
        <v>59</v>
      </c>
      <c r="D43" s="58"/>
      <c r="E43" s="50">
        <v>17393478799</v>
      </c>
      <c r="F43" s="15">
        <v>13700774170</v>
      </c>
    </row>
    <row r="44" spans="1:6" s="12" customFormat="1" ht="16.5" customHeight="1">
      <c r="A44" s="1"/>
      <c r="B44" s="36"/>
      <c r="C44" s="37" t="s">
        <v>60</v>
      </c>
      <c r="D44" s="58"/>
      <c r="E44" s="50">
        <v>0</v>
      </c>
      <c r="F44" s="15"/>
    </row>
    <row r="45" spans="1:6" s="12" customFormat="1" ht="16.5" customHeight="1">
      <c r="A45" s="1"/>
      <c r="B45" s="36"/>
      <c r="C45" s="37" t="s">
        <v>71</v>
      </c>
      <c r="D45" s="58"/>
      <c r="E45" s="50">
        <v>0</v>
      </c>
      <c r="F45" s="15"/>
    </row>
    <row r="46" spans="1:6" s="12" customFormat="1" ht="16.5" customHeight="1">
      <c r="A46" s="1">
        <v>159</v>
      </c>
      <c r="B46" s="25" t="s">
        <v>28</v>
      </c>
      <c r="C46" s="39" t="s">
        <v>27</v>
      </c>
      <c r="D46" s="59"/>
      <c r="E46" s="60">
        <f>E28+E31</f>
        <v>3644942428195</v>
      </c>
      <c r="F46" s="34">
        <f>F28+F31</f>
        <v>4090882089225</v>
      </c>
    </row>
    <row r="47" ht="16.5" customHeight="1">
      <c r="E47" s="69"/>
    </row>
    <row r="48" spans="2:4" ht="18" customHeight="1">
      <c r="B48" s="77" t="s">
        <v>29</v>
      </c>
      <c r="C48" s="77"/>
      <c r="D48" s="40"/>
    </row>
    <row r="50" spans="2:6" ht="16.5" customHeight="1">
      <c r="B50" s="6" t="s">
        <v>9</v>
      </c>
      <c r="C50" s="7" t="s">
        <v>38</v>
      </c>
      <c r="D50" s="72" t="s">
        <v>33</v>
      </c>
      <c r="E50" s="73"/>
      <c r="F50" s="7" t="s">
        <v>34</v>
      </c>
    </row>
    <row r="51" spans="2:6" ht="16.5" customHeight="1">
      <c r="B51" s="26">
        <v>1</v>
      </c>
      <c r="C51" s="31" t="s">
        <v>30</v>
      </c>
      <c r="D51" s="57"/>
      <c r="E51" s="61">
        <v>452437898342</v>
      </c>
      <c r="F51" s="27">
        <v>1387487453471</v>
      </c>
    </row>
    <row r="52" spans="2:6" ht="16.5" customHeight="1">
      <c r="B52" s="19">
        <v>2</v>
      </c>
      <c r="C52" s="13" t="s">
        <v>72</v>
      </c>
      <c r="D52" s="49"/>
      <c r="E52" s="50"/>
      <c r="F52" s="15"/>
    </row>
    <row r="53" spans="2:6" ht="16.5" customHeight="1">
      <c r="B53" s="19">
        <v>3</v>
      </c>
      <c r="C53" s="13" t="s">
        <v>76</v>
      </c>
      <c r="D53" s="49"/>
      <c r="E53" s="51">
        <v>452437898342</v>
      </c>
      <c r="F53" s="14">
        <v>1387487453471</v>
      </c>
    </row>
    <row r="54" spans="2:6" ht="16.5" customHeight="1">
      <c r="B54" s="19">
        <v>4</v>
      </c>
      <c r="C54" s="13" t="s">
        <v>1</v>
      </c>
      <c r="D54" s="49"/>
      <c r="E54" s="50">
        <v>373698629445</v>
      </c>
      <c r="F54" s="14">
        <v>1118719849871</v>
      </c>
    </row>
    <row r="55" spans="2:6" ht="16.5" customHeight="1">
      <c r="B55" s="19">
        <v>5</v>
      </c>
      <c r="C55" s="13" t="s">
        <v>31</v>
      </c>
      <c r="D55" s="49"/>
      <c r="E55" s="51">
        <f>E53-E54</f>
        <v>78739268897</v>
      </c>
      <c r="F55" s="14">
        <f>F53-F54</f>
        <v>268767603600</v>
      </c>
    </row>
    <row r="56" spans="2:6" ht="16.5" customHeight="1">
      <c r="B56" s="19">
        <v>6</v>
      </c>
      <c r="C56" s="13" t="s">
        <v>62</v>
      </c>
      <c r="D56" s="49"/>
      <c r="E56" s="50">
        <v>193599288</v>
      </c>
      <c r="F56" s="14">
        <v>1260240254</v>
      </c>
    </row>
    <row r="57" spans="2:6" ht="16.5" customHeight="1">
      <c r="B57" s="19">
        <v>7</v>
      </c>
      <c r="C57" s="24" t="s">
        <v>61</v>
      </c>
      <c r="D57" s="54"/>
      <c r="E57" s="50">
        <v>5054150367</v>
      </c>
      <c r="F57" s="14">
        <v>17283569391</v>
      </c>
    </row>
    <row r="58" spans="2:6" ht="16.5" customHeight="1">
      <c r="B58" s="19">
        <v>8</v>
      </c>
      <c r="C58" s="24" t="s">
        <v>2</v>
      </c>
      <c r="D58" s="54"/>
      <c r="E58" s="50">
        <v>14710865040</v>
      </c>
      <c r="F58" s="14">
        <v>43066002273</v>
      </c>
    </row>
    <row r="59" spans="2:6" ht="16.5" customHeight="1">
      <c r="B59" s="19">
        <v>9</v>
      </c>
      <c r="C59" s="24" t="s">
        <v>35</v>
      </c>
      <c r="D59" s="54"/>
      <c r="E59" s="50">
        <v>18071757593</v>
      </c>
      <c r="F59" s="14">
        <v>61597204990</v>
      </c>
    </row>
    <row r="60" spans="2:6" ht="16.5" customHeight="1">
      <c r="B60" s="19">
        <v>10</v>
      </c>
      <c r="C60" s="24" t="s">
        <v>73</v>
      </c>
      <c r="D60" s="54"/>
      <c r="E60" s="51">
        <f>E55+E56-E57-E58-E59</f>
        <v>41096095185</v>
      </c>
      <c r="F60" s="14">
        <f>F55+F56-F57-F58-F59</f>
        <v>148081067200</v>
      </c>
    </row>
    <row r="61" spans="2:6" ht="16.5" customHeight="1">
      <c r="B61" s="19">
        <v>11</v>
      </c>
      <c r="C61" s="24" t="s">
        <v>63</v>
      </c>
      <c r="D61" s="54"/>
      <c r="E61" s="50">
        <v>3453951745</v>
      </c>
      <c r="F61" s="14">
        <v>8874929447</v>
      </c>
    </row>
    <row r="62" spans="2:6" ht="16.5" customHeight="1">
      <c r="B62" s="19">
        <v>12</v>
      </c>
      <c r="C62" s="24" t="s">
        <v>0</v>
      </c>
      <c r="D62" s="54"/>
      <c r="E62" s="50">
        <v>1656310548</v>
      </c>
      <c r="F62" s="14">
        <v>5665991436</v>
      </c>
    </row>
    <row r="63" spans="2:6" ht="16.5" customHeight="1">
      <c r="B63" s="19">
        <v>13</v>
      </c>
      <c r="C63" s="24" t="s">
        <v>32</v>
      </c>
      <c r="D63" s="54"/>
      <c r="E63" s="50">
        <f>E61-E62</f>
        <v>1797641197</v>
      </c>
      <c r="F63" s="14">
        <f>F61-F62</f>
        <v>3208938011</v>
      </c>
    </row>
    <row r="64" spans="2:6" ht="16.5" customHeight="1">
      <c r="B64" s="19">
        <v>14</v>
      </c>
      <c r="C64" s="13" t="s">
        <v>64</v>
      </c>
      <c r="D64" s="49"/>
      <c r="E64" s="50">
        <f>E60+E63</f>
        <v>42893736382</v>
      </c>
      <c r="F64" s="14">
        <f>F63+F60</f>
        <v>151290005211</v>
      </c>
    </row>
    <row r="65" spans="2:6" ht="16.5" customHeight="1">
      <c r="B65" s="19">
        <v>15</v>
      </c>
      <c r="C65" s="13" t="s">
        <v>65</v>
      </c>
      <c r="D65" s="49"/>
      <c r="E65" s="50"/>
      <c r="F65" s="14"/>
    </row>
    <row r="66" spans="2:6" ht="16.5" customHeight="1">
      <c r="B66" s="19">
        <v>16</v>
      </c>
      <c r="C66" s="28" t="s">
        <v>66</v>
      </c>
      <c r="D66" s="62"/>
      <c r="E66" s="50">
        <f>E64-E65</f>
        <v>42893736382</v>
      </c>
      <c r="F66" s="32">
        <f>F64-F65</f>
        <v>151290005211</v>
      </c>
    </row>
    <row r="67" spans="2:6" ht="16.5" customHeight="1">
      <c r="B67" s="19">
        <v>17</v>
      </c>
      <c r="C67" s="28" t="s">
        <v>67</v>
      </c>
      <c r="D67" s="62"/>
      <c r="E67" s="63">
        <f>E66/(90000000+5661397)</f>
        <v>448.3912814068563</v>
      </c>
      <c r="F67" s="32">
        <f>F66/(90000000+5661397)</f>
        <v>1581.5157415169256</v>
      </c>
    </row>
    <row r="68" spans="2:6" ht="16.5" customHeight="1">
      <c r="B68" s="29">
        <v>18</v>
      </c>
      <c r="C68" s="30" t="s">
        <v>68</v>
      </c>
      <c r="D68" s="64"/>
      <c r="E68" s="56"/>
      <c r="F68" s="30"/>
    </row>
    <row r="69" spans="3:6" ht="16.5" customHeight="1">
      <c r="C69" s="1"/>
      <c r="D69" s="1"/>
      <c r="E69" s="33"/>
      <c r="F69" s="1"/>
    </row>
    <row r="70" spans="3:6" ht="16.5" customHeight="1">
      <c r="C70" s="1"/>
      <c r="D70" s="1"/>
      <c r="E70" s="74" t="s">
        <v>78</v>
      </c>
      <c r="F70" s="74"/>
    </row>
    <row r="71" spans="3:6" ht="16.5" customHeight="1">
      <c r="C71" s="1"/>
      <c r="D71" s="1"/>
      <c r="E71" s="75" t="s">
        <v>74</v>
      </c>
      <c r="F71" s="75"/>
    </row>
    <row r="72" spans="3:6" ht="16.5" customHeight="1">
      <c r="C72" s="1"/>
      <c r="D72" s="1"/>
      <c r="E72" s="76" t="s">
        <v>75</v>
      </c>
      <c r="F72" s="76"/>
    </row>
    <row r="73" spans="3:6" ht="16.5" customHeight="1">
      <c r="C73" s="1"/>
      <c r="D73" s="1"/>
      <c r="E73" s="71" t="s">
        <v>79</v>
      </c>
      <c r="F73" s="71"/>
    </row>
    <row r="74" spans="3:6" ht="16.5" customHeight="1">
      <c r="C74" s="1"/>
      <c r="D74" s="1"/>
      <c r="E74" s="33"/>
      <c r="F74" s="1"/>
    </row>
    <row r="75" spans="3:6" ht="16.5" customHeight="1">
      <c r="C75" s="1"/>
      <c r="D75" s="1"/>
      <c r="E75" s="33"/>
      <c r="F75" s="1"/>
    </row>
    <row r="76" spans="3:6" ht="16.5" customHeight="1">
      <c r="C76" s="1"/>
      <c r="D76" s="1"/>
      <c r="E76" s="33"/>
      <c r="F76" s="1"/>
    </row>
    <row r="77" spans="3:6" ht="16.5" customHeight="1">
      <c r="C77" s="1"/>
      <c r="D77" s="1"/>
      <c r="E77" s="33"/>
      <c r="F77" s="1"/>
    </row>
    <row r="78" spans="3:6" ht="16.5" customHeight="1">
      <c r="C78" s="1"/>
      <c r="D78" s="1"/>
      <c r="E78" s="71" t="s">
        <v>80</v>
      </c>
      <c r="F78" s="71"/>
    </row>
    <row r="79" spans="3:6" ht="16.5" customHeight="1">
      <c r="C79" s="1"/>
      <c r="D79" s="1"/>
      <c r="E79" s="33"/>
      <c r="F79" s="1"/>
    </row>
    <row r="80" spans="3:6" ht="16.5" customHeight="1">
      <c r="C80" s="1"/>
      <c r="D80" s="1"/>
      <c r="E80" s="33"/>
      <c r="F80" s="1"/>
    </row>
    <row r="81" spans="3:6" ht="16.5" customHeight="1">
      <c r="C81" s="1"/>
      <c r="D81" s="1"/>
      <c r="E81" s="33"/>
      <c r="F81" s="1"/>
    </row>
    <row r="82" spans="3:6" ht="16.5" customHeight="1">
      <c r="C82" s="1"/>
      <c r="D82" s="1"/>
      <c r="E82" s="33"/>
      <c r="F82" s="1"/>
    </row>
    <row r="83" spans="3:6" ht="16.5" customHeight="1">
      <c r="C83" s="1"/>
      <c r="D83" s="1"/>
      <c r="E83" s="33"/>
      <c r="F83" s="1"/>
    </row>
    <row r="84" spans="3:6" ht="16.5" customHeight="1">
      <c r="C84" s="1"/>
      <c r="D84" s="1"/>
      <c r="E84" s="33"/>
      <c r="F84" s="1"/>
    </row>
    <row r="85" spans="3:6" ht="16.5" customHeight="1">
      <c r="C85" s="1"/>
      <c r="D85" s="1"/>
      <c r="E85" s="33"/>
      <c r="F85" s="1"/>
    </row>
    <row r="86" spans="3:6" ht="16.5" customHeight="1">
      <c r="C86" s="1"/>
      <c r="D86" s="1"/>
      <c r="E86" s="33"/>
      <c r="F86" s="1"/>
    </row>
    <row r="87" spans="3:6" ht="16.5" customHeight="1">
      <c r="C87" s="1"/>
      <c r="D87" s="1"/>
      <c r="E87" s="33"/>
      <c r="F87" s="1"/>
    </row>
    <row r="88" spans="3:6" ht="16.5" customHeight="1">
      <c r="C88" s="1"/>
      <c r="D88" s="1"/>
      <c r="E88" s="33"/>
      <c r="F88" s="1"/>
    </row>
    <row r="89" spans="3:6" ht="16.5" customHeight="1">
      <c r="C89" s="1"/>
      <c r="D89" s="1"/>
      <c r="E89" s="33"/>
      <c r="F89" s="1"/>
    </row>
    <row r="90" spans="3:6" ht="16.5" customHeight="1">
      <c r="C90" s="1"/>
      <c r="D90" s="1"/>
      <c r="E90" s="33"/>
      <c r="F90" s="1"/>
    </row>
  </sheetData>
  <mergeCells count="13">
    <mergeCell ref="B8:C8"/>
    <mergeCell ref="B48:C48"/>
    <mergeCell ref="E1:F1"/>
    <mergeCell ref="E4:F4"/>
    <mergeCell ref="B6:F6"/>
    <mergeCell ref="B7:F7"/>
    <mergeCell ref="D10:E10"/>
    <mergeCell ref="E73:F73"/>
    <mergeCell ref="E78:F78"/>
    <mergeCell ref="D50:E50"/>
    <mergeCell ref="E70:F70"/>
    <mergeCell ref="E71:F71"/>
    <mergeCell ref="E72:F72"/>
  </mergeCells>
  <printOptions horizontalCentered="1"/>
  <pageMargins left="0" right="0" top="0.7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thaoln</cp:lastModifiedBy>
  <cp:lastPrinted>2008-10-17T08:03:48Z</cp:lastPrinted>
  <dcterms:created xsi:type="dcterms:W3CDTF">2005-12-24T03:12:42Z</dcterms:created>
  <dcterms:modified xsi:type="dcterms:W3CDTF">2008-10-23T09:45:50Z</dcterms:modified>
  <cp:category/>
  <cp:version/>
  <cp:contentType/>
  <cp:contentStatus/>
</cp:coreProperties>
</file>